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-6-6" sheetId="1" r:id="rId1"/>
  </sheets>
  <calcPr calcId="162913"/>
  <extLst>
    <ext uri="GoogleSheetsCustomDataVersion2">
      <go:sheetsCustomData xmlns:go="http://customooxmlschemas.google.com/" r:id="rId5" roundtripDataChecksum="sN5GkZ5OuW8U3t+w3TK0Qzg23VSyluMShtxw5GdlR5U="/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7" i="1"/>
  <c r="J17" i="1"/>
  <c r="J8" i="1"/>
  <c r="J9" i="1"/>
  <c r="J11" i="1"/>
  <c r="J12" i="1"/>
  <c r="J13" i="1"/>
  <c r="J14" i="1"/>
  <c r="J15" i="1"/>
  <c r="J16" i="1"/>
  <c r="J7" i="1"/>
  <c r="G17" i="1"/>
  <c r="H17" i="1"/>
  <c r="I17" i="1"/>
  <c r="K17" i="1"/>
  <c r="M17" i="1"/>
  <c r="O17" i="1"/>
  <c r="Q17" i="1"/>
  <c r="R16" i="1"/>
  <c r="R15" i="1"/>
  <c r="R14" i="1"/>
  <c r="R12" i="1"/>
  <c r="R11" i="1"/>
  <c r="R9" i="1"/>
  <c r="R8" i="1"/>
  <c r="R7" i="1"/>
  <c r="H8" i="1"/>
  <c r="H9" i="1"/>
  <c r="H11" i="1"/>
  <c r="H12" i="1"/>
  <c r="H13" i="1"/>
  <c r="H14" i="1"/>
  <c r="H15" i="1"/>
  <c r="H16" i="1"/>
  <c r="H7" i="1"/>
  <c r="F8" i="1"/>
  <c r="F9" i="1"/>
  <c r="F11" i="1"/>
  <c r="F17" i="1" s="1"/>
  <c r="F12" i="1"/>
  <c r="F13" i="1"/>
  <c r="F14" i="1"/>
  <c r="F15" i="1"/>
  <c r="F16" i="1"/>
  <c r="F7" i="1"/>
  <c r="E17" i="1"/>
  <c r="R17" i="1" l="1"/>
  <c r="L17" i="1"/>
  <c r="P16" i="1"/>
  <c r="N16" i="1"/>
  <c r="P15" i="1"/>
  <c r="N15" i="1"/>
  <c r="P14" i="1"/>
  <c r="N14" i="1"/>
  <c r="P13" i="1"/>
  <c r="N13" i="1"/>
  <c r="P12" i="1"/>
  <c r="N12" i="1"/>
  <c r="P11" i="1"/>
  <c r="N11" i="1"/>
  <c r="P10" i="1"/>
  <c r="N10" i="1"/>
  <c r="P9" i="1"/>
  <c r="N9" i="1"/>
  <c r="P8" i="1"/>
  <c r="N8" i="1"/>
  <c r="P7" i="1"/>
  <c r="P17" i="1" s="1"/>
  <c r="N7" i="1"/>
  <c r="N17" i="1" s="1"/>
</calcChain>
</file>

<file path=xl/sharedStrings.xml><?xml version="1.0" encoding="utf-8"?>
<sst xmlns="http://schemas.openxmlformats.org/spreadsheetml/2006/main" count="49" uniqueCount="26">
  <si>
    <t>País de destino</t>
  </si>
  <si>
    <t>2024*</t>
  </si>
  <si>
    <t>Total</t>
  </si>
  <si>
    <t>%</t>
  </si>
  <si>
    <t>Estados Unidos</t>
  </si>
  <si>
    <t>Brasil</t>
  </si>
  <si>
    <t>República Federal de Alemania</t>
  </si>
  <si>
    <t>Ghana</t>
  </si>
  <si>
    <t>-</t>
  </si>
  <si>
    <t>China</t>
  </si>
  <si>
    <t>Corea, República de</t>
  </si>
  <si>
    <t>Italia</t>
  </si>
  <si>
    <t>Sudáfrica</t>
  </si>
  <si>
    <t>Paraguay</t>
  </si>
  <si>
    <t>Chile</t>
  </si>
  <si>
    <t>Resto de países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</si>
  <si>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Salta, en base a datos suministrados por el INDEC.</t>
    </r>
  </si>
  <si>
    <t>US$ M</t>
  </si>
  <si>
    <t xml:space="preserve"> -</t>
  </si>
  <si>
    <t xml:space="preserve"> - </t>
  </si>
  <si>
    <t>2025*</t>
  </si>
  <si>
    <t>1° Trimestre 2026*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</si>
  <si>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</si>
  <si>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</si>
  <si>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</si>
  <si>
    <t>5.6-6_ Valor exportado de productos mineros según país de destino. Provincia de Salta. Años 2019 - 1°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</si>
</sst>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5" fillId="0" borderId="0" xfId="0" applyFont="1"/>
    <xf numFmtId="164" fontId="5" fillId="0" borderId="0" xfId="0" applyNumberFormat="1" applyFont="1" applyAlignment="1">
      <alignment horizontal="right" vertical="center"/>
    </xf>
    <xf numFmtId="0" fontId="5" fillId="0" borderId="6" xfId="0" applyFont="1" applyBorder="1"/>
    <xf numFmtId="164" fontId="5" fillId="0" borderId="6" xfId="0" applyNumberFormat="1" applyFont="1" applyBorder="1" applyAlignment="1">
      <alignment horizontal="right" vertical="center"/>
    </xf>
    <xf numFmtId="0" fontId="2" fillId="2" borderId="7" xfId="0" applyFont="1" applyFill="1" applyBorder="1"/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 vertical="center"/>
    </xf>
    <xf numFmtId="0" fontId="4" fillId="0" borderId="4" xfId="0" applyFont="1" applyBorder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333375" cy="333375"/>
    <xdr:sp macro="" textlink="">
      <xdr:nvSpPr>
        <xdr:cNvPr id="3" name="Shape 3" descr="blob:https://web.whatsapp.com/033aaba5-3c0d-42fd-9b60-95593266422a"/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0</xdr:colOff>
      <xdr:row>1</xdr:row>
      <xdr:rowOff>0</xdr:rowOff>
    </xdr:from>
    <xdr:ext cx="333375" cy="333375"/>
    <xdr:sp macro="" textlink="">
      <xdr:nvSpPr>
        <xdr:cNvPr id="2" name="Shape 3" descr="blob:https://web.whatsapp.com/033aaba5-3c0d-42fd-9b60-95593266422a"/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tabSelected="1" topLeftCell="D1" zoomScaleNormal="100" workbookViewId="0">
      <selection activeCell="V18" sqref="V18"/>
    </sheetView>
  </sheetViews>
  <sheetFormatPr baseColWidth="10" defaultColWidth="14.42578125" defaultRowHeight="15" customHeight="1" x14ac:dyDescent="0.25"/>
  <cols>
    <col min="1" max="1" width="0.7109375" customWidth="1"/>
    <col min="2" max="2" width="27.28515625" customWidth="1"/>
    <col min="3" max="3" width="10" customWidth="1"/>
    <col min="4" max="4" width="5.5703125" bestFit="1" customWidth="1"/>
    <col min="5" max="5" width="9.7109375" customWidth="1"/>
    <col min="6" max="6" width="5.5703125" bestFit="1" customWidth="1"/>
    <col min="7" max="7" width="9.7109375" customWidth="1"/>
    <col min="8" max="8" width="5.5703125" bestFit="1" customWidth="1"/>
    <col min="9" max="9" width="9.7109375" customWidth="1"/>
    <col min="10" max="10" width="8" bestFit="1" customWidth="1"/>
    <col min="11" max="11" width="9.7109375" customWidth="1"/>
    <col min="12" max="12" width="8" bestFit="1" customWidth="1"/>
    <col min="13" max="13" width="11.42578125" customWidth="1"/>
    <col min="14" max="14" width="8" bestFit="1" customWidth="1"/>
    <col min="15" max="15" width="11.42578125" customWidth="1"/>
    <col min="16" max="16" width="8" bestFit="1" customWidth="1"/>
    <col min="17" max="17" width="10.7109375" customWidth="1"/>
    <col min="18" max="18" width="8" bestFit="1" customWidth="1"/>
  </cols>
  <sheetData>
    <row r="1" spans="1:18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customHeight="1" x14ac:dyDescent="0.25">
      <c r="A2" s="3"/>
      <c r="B2" s="14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"/>
      <c r="R2" s="5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6"/>
      <c r="B4" s="18" t="s">
        <v>0</v>
      </c>
      <c r="C4" s="16">
        <v>2019</v>
      </c>
      <c r="D4" s="17"/>
      <c r="E4" s="16">
        <v>2020</v>
      </c>
      <c r="F4" s="17"/>
      <c r="G4" s="16">
        <v>2021</v>
      </c>
      <c r="H4" s="17"/>
      <c r="I4" s="16">
        <v>2022</v>
      </c>
      <c r="J4" s="17"/>
      <c r="K4" s="16">
        <v>2023</v>
      </c>
      <c r="L4" s="17"/>
      <c r="M4" s="16" t="s">
        <v>1</v>
      </c>
      <c r="N4" s="17"/>
      <c r="O4" s="16" t="s">
        <v>20</v>
      </c>
      <c r="P4" s="17"/>
      <c r="Q4" s="16" t="s">
        <v>21</v>
      </c>
      <c r="R4" s="17"/>
    </row>
    <row r="5" spans="1:18" x14ac:dyDescent="0.25">
      <c r="A5" s="6"/>
      <c r="B5" s="19"/>
      <c r="C5" s="7" t="s">
        <v>17</v>
      </c>
      <c r="D5" s="7" t="s">
        <v>3</v>
      </c>
      <c r="E5" s="7" t="s">
        <v>17</v>
      </c>
      <c r="F5" s="7" t="s">
        <v>3</v>
      </c>
      <c r="G5" s="7" t="s">
        <v>17</v>
      </c>
      <c r="H5" s="7" t="s">
        <v>3</v>
      </c>
      <c r="I5" s="7" t="s">
        <v>17</v>
      </c>
      <c r="J5" s="7" t="s">
        <v>3</v>
      </c>
      <c r="K5" s="7" t="s">
        <v>17</v>
      </c>
      <c r="L5" s="7" t="s">
        <v>3</v>
      </c>
      <c r="M5" s="7" t="s">
        <v>17</v>
      </c>
      <c r="N5" s="7" t="s">
        <v>3</v>
      </c>
      <c r="O5" s="7" t="s">
        <v>17</v>
      </c>
      <c r="P5" s="7" t="s">
        <v>3</v>
      </c>
      <c r="Q5" s="7" t="s">
        <v>17</v>
      </c>
      <c r="R5" s="7" t="s">
        <v>3</v>
      </c>
    </row>
    <row r="6" spans="1:18" ht="18.75" customHeight="1" x14ac:dyDescent="0.25">
      <c r="A6" s="3"/>
      <c r="B6" s="4" t="s">
        <v>2</v>
      </c>
      <c r="C6" s="8">
        <v>49.775889600000006</v>
      </c>
      <c r="D6" s="8">
        <v>100</v>
      </c>
      <c r="E6" s="8">
        <v>65.3</v>
      </c>
      <c r="F6" s="8">
        <v>100</v>
      </c>
      <c r="G6" s="8">
        <v>227.9</v>
      </c>
      <c r="H6" s="8">
        <v>100</v>
      </c>
      <c r="I6" s="8">
        <v>297.10000000000002</v>
      </c>
      <c r="J6" s="8">
        <v>100</v>
      </c>
      <c r="K6" s="8">
        <v>305.10000000000002</v>
      </c>
      <c r="L6" s="8">
        <v>100</v>
      </c>
      <c r="M6" s="8">
        <v>316.2</v>
      </c>
      <c r="N6" s="8">
        <v>100</v>
      </c>
      <c r="O6" s="8">
        <v>502.6</v>
      </c>
      <c r="P6" s="8">
        <v>100</v>
      </c>
      <c r="Q6" s="8">
        <v>202.4</v>
      </c>
      <c r="R6" s="8">
        <v>100</v>
      </c>
    </row>
    <row r="7" spans="1:18" x14ac:dyDescent="0.25">
      <c r="A7" s="2"/>
      <c r="B7" s="9" t="s">
        <v>4</v>
      </c>
      <c r="C7" s="10">
        <v>8.5771260700000003</v>
      </c>
      <c r="D7" s="10">
        <v>17.231487250003862</v>
      </c>
      <c r="E7" s="10">
        <v>27.132237550000003</v>
      </c>
      <c r="F7" s="10">
        <f>(E7/$E$6)*100</f>
        <v>41.550134073506896</v>
      </c>
      <c r="G7" s="10">
        <v>176.41190060999998</v>
      </c>
      <c r="H7" s="10">
        <f>(G7/$G$6)*100</f>
        <v>77.407591316366819</v>
      </c>
      <c r="I7" s="10">
        <v>222.26122297999996</v>
      </c>
      <c r="J7" s="10">
        <f>(I7/$I$6)*100</f>
        <v>74.810239979804763</v>
      </c>
      <c r="K7" s="10">
        <v>206.7</v>
      </c>
      <c r="L7" s="10">
        <f>(K7/$K$6)*100</f>
        <v>67.748279252704023</v>
      </c>
      <c r="M7" s="10">
        <v>219.422</v>
      </c>
      <c r="N7" s="10">
        <f t="shared" ref="N7:N16" si="0">(M7/$M$6)*100</f>
        <v>69.393421884882983</v>
      </c>
      <c r="O7" s="10">
        <v>219.1</v>
      </c>
      <c r="P7" s="10">
        <f t="shared" ref="P7:P16" si="1">(O7/$O$6)*100</f>
        <v>43.593314763231191</v>
      </c>
      <c r="Q7" s="10">
        <v>105.2</v>
      </c>
      <c r="R7" s="10">
        <f t="shared" ref="R7:R16" si="2">(Q7/$O$6)*100</f>
        <v>20.931157978511738</v>
      </c>
    </row>
    <row r="8" spans="1:18" x14ac:dyDescent="0.25">
      <c r="A8" s="2"/>
      <c r="B8" s="9" t="s">
        <v>5</v>
      </c>
      <c r="C8" s="10">
        <v>22.072472019999999</v>
      </c>
      <c r="D8" s="10">
        <v>44.34370173466472</v>
      </c>
      <c r="E8" s="10">
        <v>17.687366749999999</v>
      </c>
      <c r="F8" s="10">
        <f t="shared" ref="F8:F16" si="3">(E8/$E$6)*100</f>
        <v>27.086319678407349</v>
      </c>
      <c r="G8" s="10">
        <v>26.338350980000001</v>
      </c>
      <c r="H8" s="10">
        <f t="shared" ref="H8:H16" si="4">(G8/$G$6)*100</f>
        <v>11.556977174199211</v>
      </c>
      <c r="I8" s="10">
        <v>36.777618089999997</v>
      </c>
      <c r="J8" s="10">
        <f t="shared" ref="J8:J16" si="5">(I8/$I$6)*100</f>
        <v>12.378868424772801</v>
      </c>
      <c r="K8" s="10">
        <v>37.966986479999996</v>
      </c>
      <c r="L8" s="10">
        <f t="shared" ref="L8:L16" si="6">(K8/$K$6)*100</f>
        <v>12.444112251720744</v>
      </c>
      <c r="M8" s="10">
        <v>42.383000000000003</v>
      </c>
      <c r="N8" s="10">
        <f t="shared" si="0"/>
        <v>13.403858317520559</v>
      </c>
      <c r="O8" s="10">
        <v>54.2</v>
      </c>
      <c r="P8" s="10">
        <f t="shared" si="1"/>
        <v>10.78392359729407</v>
      </c>
      <c r="Q8" s="10">
        <v>12.3</v>
      </c>
      <c r="R8" s="10">
        <f t="shared" si="2"/>
        <v>2.447274174293673</v>
      </c>
    </row>
    <row r="9" spans="1:18" x14ac:dyDescent="0.25">
      <c r="A9" s="2"/>
      <c r="B9" s="9" t="s">
        <v>6</v>
      </c>
      <c r="C9" s="10">
        <v>4.2175141199999997</v>
      </c>
      <c r="D9" s="10">
        <v>8.4730060153460318</v>
      </c>
      <c r="E9" s="10">
        <v>11.426318519999999</v>
      </c>
      <c r="F9" s="10">
        <f t="shared" si="3"/>
        <v>17.498190689127107</v>
      </c>
      <c r="G9" s="10">
        <v>13.426995380000001</v>
      </c>
      <c r="H9" s="10">
        <f t="shared" si="4"/>
        <v>5.8916171039929797</v>
      </c>
      <c r="I9" s="10">
        <v>21.3</v>
      </c>
      <c r="J9" s="10">
        <f t="shared" si="5"/>
        <v>7.1693032648939754</v>
      </c>
      <c r="K9" s="10">
        <v>23.6</v>
      </c>
      <c r="L9" s="10">
        <f t="shared" si="6"/>
        <v>7.7351687971156995</v>
      </c>
      <c r="M9" s="10">
        <v>24.561</v>
      </c>
      <c r="N9" s="10">
        <f t="shared" si="0"/>
        <v>7.7675521821631888</v>
      </c>
      <c r="O9" s="10">
        <v>39.6</v>
      </c>
      <c r="P9" s="10">
        <f t="shared" si="1"/>
        <v>7.8790290489454833</v>
      </c>
      <c r="Q9" s="10">
        <v>6.6</v>
      </c>
      <c r="R9" s="10">
        <f t="shared" si="2"/>
        <v>1.3131715081575803</v>
      </c>
    </row>
    <row r="10" spans="1:18" x14ac:dyDescent="0.25">
      <c r="A10" s="2"/>
      <c r="B10" s="9" t="s">
        <v>7</v>
      </c>
      <c r="C10" s="10" t="s">
        <v>8</v>
      </c>
      <c r="D10" s="10" t="s">
        <v>8</v>
      </c>
      <c r="E10" s="10" t="s">
        <v>8</v>
      </c>
      <c r="F10" s="10" t="s">
        <v>19</v>
      </c>
      <c r="G10" s="10" t="s">
        <v>8</v>
      </c>
      <c r="H10" s="10" t="s">
        <v>18</v>
      </c>
      <c r="I10" s="10" t="s">
        <v>8</v>
      </c>
      <c r="J10" s="10" t="s">
        <v>18</v>
      </c>
      <c r="K10" s="10">
        <v>10.8</v>
      </c>
      <c r="L10" s="10">
        <f t="shared" si="6"/>
        <v>3.5398230088495577</v>
      </c>
      <c r="M10" s="10">
        <v>11.061999999999999</v>
      </c>
      <c r="N10" s="10">
        <f t="shared" si="0"/>
        <v>3.4984187223276404</v>
      </c>
      <c r="O10" s="10">
        <v>1.6320000000000001E-2</v>
      </c>
      <c r="P10" s="10">
        <f t="shared" si="1"/>
        <v>3.2471150019896537E-3</v>
      </c>
      <c r="Q10" s="10" t="s">
        <v>18</v>
      </c>
      <c r="R10" s="10" t="s">
        <v>18</v>
      </c>
    </row>
    <row r="11" spans="1:18" x14ac:dyDescent="0.25">
      <c r="A11" s="2"/>
      <c r="B11" s="9" t="s">
        <v>9</v>
      </c>
      <c r="C11" s="10">
        <v>6.5773923200000004</v>
      </c>
      <c r="D11" s="10">
        <v>13.214012592956248</v>
      </c>
      <c r="E11" s="10">
        <v>0.3</v>
      </c>
      <c r="F11" s="10">
        <f t="shared" si="3"/>
        <v>0.45941807044410415</v>
      </c>
      <c r="G11" s="10">
        <v>1.5</v>
      </c>
      <c r="H11" s="10">
        <f t="shared" si="4"/>
        <v>0.65818341377797274</v>
      </c>
      <c r="I11" s="10">
        <v>4.7</v>
      </c>
      <c r="J11" s="10">
        <f t="shared" si="5"/>
        <v>1.5819589363850555</v>
      </c>
      <c r="K11" s="10">
        <v>8.8000000000000007</v>
      </c>
      <c r="L11" s="10">
        <f t="shared" si="6"/>
        <v>2.8843002294329727</v>
      </c>
      <c r="M11" s="10">
        <v>7.1</v>
      </c>
      <c r="N11" s="10">
        <f t="shared" si="0"/>
        <v>2.2454142947501579</v>
      </c>
      <c r="O11" s="10">
        <v>71.5</v>
      </c>
      <c r="P11" s="10">
        <f t="shared" si="1"/>
        <v>14.226024671707121</v>
      </c>
      <c r="Q11" s="10">
        <v>63.7</v>
      </c>
      <c r="R11" s="10">
        <f t="shared" si="2"/>
        <v>12.674094707520892</v>
      </c>
    </row>
    <row r="12" spans="1:18" x14ac:dyDescent="0.25">
      <c r="A12" s="2"/>
      <c r="B12" s="9" t="s">
        <v>10</v>
      </c>
      <c r="C12" s="10">
        <v>6.6027500000000003E-2</v>
      </c>
      <c r="D12" s="10">
        <v>0.13264956293217106</v>
      </c>
      <c r="E12" s="10">
        <v>8.9641999999999999E-2</v>
      </c>
      <c r="F12" s="10">
        <f t="shared" si="3"/>
        <v>0.13727718223583463</v>
      </c>
      <c r="G12" s="10">
        <v>0.124296</v>
      </c>
      <c r="H12" s="10">
        <f t="shared" si="4"/>
        <v>5.4539710399297933E-2</v>
      </c>
      <c r="I12" s="10">
        <v>1.9</v>
      </c>
      <c r="J12" s="10">
        <f t="shared" si="5"/>
        <v>0.63951531470885215</v>
      </c>
      <c r="K12" s="10">
        <v>5.5</v>
      </c>
      <c r="L12" s="10">
        <f t="shared" si="6"/>
        <v>1.8026876433956081</v>
      </c>
      <c r="M12" s="10">
        <v>2.66</v>
      </c>
      <c r="N12" s="10">
        <f t="shared" si="0"/>
        <v>0.84123972169512973</v>
      </c>
      <c r="O12" s="10">
        <v>7.2</v>
      </c>
      <c r="P12" s="10">
        <f t="shared" si="1"/>
        <v>1.4325507361719061</v>
      </c>
      <c r="Q12" s="10">
        <v>1.2</v>
      </c>
      <c r="R12" s="10">
        <f t="shared" si="2"/>
        <v>0.23875845602865098</v>
      </c>
    </row>
    <row r="13" spans="1:18" x14ac:dyDescent="0.25">
      <c r="A13" s="2"/>
      <c r="B13" s="9" t="s">
        <v>11</v>
      </c>
      <c r="C13" s="10">
        <v>1.9556809999999997E-2</v>
      </c>
      <c r="D13" s="10">
        <v>3.9289724718450832E-2</v>
      </c>
      <c r="E13" s="10">
        <v>2.2395000000000002E-2</v>
      </c>
      <c r="F13" s="10">
        <f t="shared" si="3"/>
        <v>3.4295558958652377E-2</v>
      </c>
      <c r="G13" s="10">
        <v>3.5000000000000003E-2</v>
      </c>
      <c r="H13" s="10">
        <f t="shared" si="4"/>
        <v>1.53576129881527E-2</v>
      </c>
      <c r="I13" s="10">
        <v>1.1030999999999999E-2</v>
      </c>
      <c r="J13" s="10">
        <f t="shared" si="5"/>
        <v>3.7128912823964988E-3</v>
      </c>
      <c r="K13" s="10">
        <v>3.0685797999999997</v>
      </c>
      <c r="L13" s="10">
        <f t="shared" si="6"/>
        <v>1.0057619796787935</v>
      </c>
      <c r="M13" s="10">
        <v>8.8999999999999999E-3</v>
      </c>
      <c r="N13" s="10">
        <f t="shared" si="0"/>
        <v>2.8146742567994941E-3</v>
      </c>
      <c r="O13" s="10">
        <v>2.5999999999999999E-2</v>
      </c>
      <c r="P13" s="10">
        <f t="shared" si="1"/>
        <v>5.1730998806207712E-3</v>
      </c>
      <c r="Q13" s="10" t="s">
        <v>18</v>
      </c>
      <c r="R13" s="10" t="s">
        <v>18</v>
      </c>
    </row>
    <row r="14" spans="1:18" x14ac:dyDescent="0.25">
      <c r="A14" s="2"/>
      <c r="B14" s="9" t="s">
        <v>12</v>
      </c>
      <c r="C14" s="10">
        <v>0.52255591999999995</v>
      </c>
      <c r="D14" s="10">
        <v>1.0498173396784451</v>
      </c>
      <c r="E14" s="10">
        <v>0.67476631000000009</v>
      </c>
      <c r="F14" s="10">
        <f t="shared" si="3"/>
        <v>1.0333327871362941</v>
      </c>
      <c r="G14" s="10">
        <v>0.27185990999999998</v>
      </c>
      <c r="H14" s="10">
        <f t="shared" si="4"/>
        <v>0.11928912242211494</v>
      </c>
      <c r="I14" s="10">
        <v>0.69555999999999996</v>
      </c>
      <c r="J14" s="10">
        <f t="shared" si="5"/>
        <v>0.23411645910467854</v>
      </c>
      <c r="K14" s="10">
        <v>1.14185735</v>
      </c>
      <c r="L14" s="10">
        <f t="shared" si="6"/>
        <v>0.37425675188462798</v>
      </c>
      <c r="M14" s="10">
        <v>1.2989999999999999</v>
      </c>
      <c r="N14" s="10">
        <f t="shared" si="0"/>
        <v>0.41081593927893739</v>
      </c>
      <c r="O14" s="10">
        <v>11</v>
      </c>
      <c r="P14" s="10">
        <f t="shared" si="1"/>
        <v>2.1886191802626342</v>
      </c>
      <c r="Q14" s="10">
        <v>3.7</v>
      </c>
      <c r="R14" s="10">
        <f t="shared" si="2"/>
        <v>0.7361719060883406</v>
      </c>
    </row>
    <row r="15" spans="1:18" x14ac:dyDescent="0.25">
      <c r="A15" s="2"/>
      <c r="B15" s="9" t="s">
        <v>13</v>
      </c>
      <c r="C15" s="10">
        <v>0.26718449999999999</v>
      </c>
      <c r="D15" s="10">
        <v>0.53677493691644629</v>
      </c>
      <c r="E15" s="10">
        <v>0.3</v>
      </c>
      <c r="F15" s="10">
        <f t="shared" si="3"/>
        <v>0.45941807044410415</v>
      </c>
      <c r="G15" s="10">
        <v>0.52082956999999996</v>
      </c>
      <c r="H15" s="10">
        <f t="shared" si="4"/>
        <v>0.2285342562527424</v>
      </c>
      <c r="I15" s="10">
        <v>0.5</v>
      </c>
      <c r="J15" s="10">
        <f t="shared" si="5"/>
        <v>0.16829350387075057</v>
      </c>
      <c r="K15" s="10">
        <v>1.0591980000000001</v>
      </c>
      <c r="L15" s="10">
        <f t="shared" si="6"/>
        <v>0.34716420845624385</v>
      </c>
      <c r="M15" s="10">
        <v>0.97599999999999998</v>
      </c>
      <c r="N15" s="10">
        <f t="shared" si="0"/>
        <v>0.30866540164452877</v>
      </c>
      <c r="O15" s="10">
        <v>1.8</v>
      </c>
      <c r="P15" s="10">
        <f t="shared" si="1"/>
        <v>0.35813768404297652</v>
      </c>
      <c r="Q15" s="10">
        <v>0.2</v>
      </c>
      <c r="R15" s="10">
        <f t="shared" si="2"/>
        <v>3.979307600477517E-2</v>
      </c>
    </row>
    <row r="16" spans="1:18" x14ac:dyDescent="0.25">
      <c r="A16" s="2"/>
      <c r="B16" s="9" t="s">
        <v>14</v>
      </c>
      <c r="C16" s="10">
        <v>0.55606867000000004</v>
      </c>
      <c r="D16" s="10">
        <v>1.1171446145283961</v>
      </c>
      <c r="E16" s="10">
        <v>0.3</v>
      </c>
      <c r="F16" s="10">
        <f t="shared" si="3"/>
        <v>0.45941807044410415</v>
      </c>
      <c r="G16" s="10">
        <v>0.53051048000000001</v>
      </c>
      <c r="H16" s="10">
        <f t="shared" si="4"/>
        <v>0.23278213251426064</v>
      </c>
      <c r="I16" s="10">
        <v>0.98858659000000004</v>
      </c>
      <c r="J16" s="10">
        <f t="shared" si="5"/>
        <v>0.33274540222147425</v>
      </c>
      <c r="K16" s="10">
        <v>0.8</v>
      </c>
      <c r="L16" s="10">
        <f t="shared" si="6"/>
        <v>0.26220911176663392</v>
      </c>
      <c r="M16" s="10">
        <v>1.091</v>
      </c>
      <c r="N16" s="10">
        <f t="shared" si="0"/>
        <v>0.3450347881087919</v>
      </c>
      <c r="O16" s="10">
        <v>1</v>
      </c>
      <c r="P16" s="10">
        <f t="shared" si="1"/>
        <v>0.19896538002387582</v>
      </c>
      <c r="Q16" s="10">
        <v>0.3</v>
      </c>
      <c r="R16" s="10">
        <f t="shared" si="2"/>
        <v>5.9689614007162745E-2</v>
      </c>
    </row>
    <row r="17" spans="1:18" x14ac:dyDescent="0.25">
      <c r="A17" s="2"/>
      <c r="B17" s="11" t="s">
        <v>15</v>
      </c>
      <c r="C17" s="12">
        <v>6.8999916700000128</v>
      </c>
      <c r="D17" s="12">
        <v>13.862116228255239</v>
      </c>
      <c r="E17" s="12">
        <f>E6-SUM(E7:E16)</f>
        <v>7.3672738699999982</v>
      </c>
      <c r="F17" s="12">
        <f t="shared" ref="F17:R17" si="7">F6-SUM(F7:F16)</f>
        <v>11.282195819295566</v>
      </c>
      <c r="G17" s="12">
        <f t="shared" si="7"/>
        <v>8.7402570700000695</v>
      </c>
      <c r="H17" s="12">
        <f t="shared" si="7"/>
        <v>3.8351281570864444</v>
      </c>
      <c r="I17" s="12">
        <f t="shared" si="7"/>
        <v>7.9659813400000985</v>
      </c>
      <c r="J17" s="12">
        <f t="shared" si="7"/>
        <v>2.6812458229552618</v>
      </c>
      <c r="K17" s="12">
        <f t="shared" si="7"/>
        <v>5.6633783699999753</v>
      </c>
      <c r="L17" s="12">
        <f t="shared" si="7"/>
        <v>1.8562367649950886</v>
      </c>
      <c r="M17" s="12">
        <f t="shared" si="7"/>
        <v>5.6370999999999754</v>
      </c>
      <c r="N17" s="12">
        <f t="shared" si="7"/>
        <v>1.7827640733712826</v>
      </c>
      <c r="O17" s="12">
        <f t="shared" si="7"/>
        <v>97.157679999999971</v>
      </c>
      <c r="P17" s="12">
        <f t="shared" si="7"/>
        <v>19.33101472343813</v>
      </c>
      <c r="Q17" s="12">
        <f t="shared" si="7"/>
        <v>9.2000000000000171</v>
      </c>
      <c r="R17" s="12">
        <f t="shared" si="7"/>
        <v>61.559888579387191</v>
      </c>
    </row>
    <row r="18" spans="1:18" s="20" customFormat="1" ht="15" customHeight="1" x14ac:dyDescent="0.2">
      <c r="A18" s="13"/>
      <c r="B18" s="13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20" customFormat="1" ht="15" customHeight="1" x14ac:dyDescent="0.2">
      <c r="A19" s="13"/>
      <c r="B19" s="13" t="s">
        <v>23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20" customFormat="1" ht="15" customHeight="1" x14ac:dyDescent="0.2">
      <c r="A20" s="13"/>
      <c r="B20" s="13" t="s">
        <v>24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0" customFormat="1" ht="15" customHeight="1" x14ac:dyDescent="0.2">
      <c r="A21" s="2"/>
      <c r="B21" s="2" t="s">
        <v>16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</sheetData>
  <mergeCells count="9">
    <mergeCell ref="Q4:R4"/>
    <mergeCell ref="M4:N4"/>
    <mergeCell ref="O4:P4"/>
    <mergeCell ref="B4:B5"/>
    <mergeCell ref="C4:D4"/>
    <mergeCell ref="E4:F4"/>
    <mergeCell ref="G4:H4"/>
    <mergeCell ref="I4:J4"/>
    <mergeCell ref="K4:L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75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5-6-6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LORENA</cp:lastModifiedBy>
  <cp:lastPrinted>2026-07-17T13:28:19Z</cp:lastPrinted>
  <dcterms:created xsi:type="dcterms:W3CDTF">2024-11-22T12:01:06Z</dcterms:created>
  <dcterms:modified xsi:type="dcterms:W3CDTF">2026-07-17T13:28:31Z</dcterms:modified>
</cp:coreProperties>
</file>